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7560" yWindow="2960" windowWidth="17820" windowHeight="15140" tabRatio="500"/>
  </bookViews>
  <sheets>
    <sheet name="Sheet1" sheetId="1" r:id="rId1"/>
  </sheets>
  <definedNames>
    <definedName name="h">Sheet1!$F:$F</definedName>
    <definedName name="n_1">Sheet1!$D:$D</definedName>
    <definedName name="n_2">Sheet1!$E:$E</definedName>
    <definedName name="p_1">Sheet1!$B:$B</definedName>
    <definedName name="p_2">Sheet1!$C:$C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H3" i="1"/>
  <c r="G3" i="1"/>
  <c r="H2" i="1"/>
  <c r="G2" i="1"/>
</calcChain>
</file>

<file path=xl/sharedStrings.xml><?xml version="1.0" encoding="utf-8"?>
<sst xmlns="http://schemas.openxmlformats.org/spreadsheetml/2006/main" count="10" uniqueCount="10">
  <si>
    <t>h</t>
  </si>
  <si>
    <t>p</t>
  </si>
  <si>
    <t>N'</t>
  </si>
  <si>
    <t>X/Y Percent</t>
  </si>
  <si>
    <t>% for group 1</t>
  </si>
  <si>
    <t>% for group 2</t>
  </si>
  <si>
    <t>N1 (denominator of fraction)</t>
  </si>
  <si>
    <t>N2 (denominator of fraction)</t>
  </si>
  <si>
    <t>name of comparison</t>
  </si>
  <si>
    <t>A/B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</si>
</sst>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0.0%"/>
    <numFmt numFmtId="173" formatCode="\+.00;\-.00;0"/>
    <numFmt numFmtId="174" formatCode="[&lt;0.01]&quot;** &quot;.000;[&lt;0.05]&quot;* &quot;.000;.000"/>
    <numFmt numFmtId="175" formatCode="0.0"/>
  </numFmts>
  <fonts count="3" x14ac:knownFonts="1">
    <font>
      <sz val="10"/>
      <name val="Verdana"/>
    </font>
    <font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17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75" fontId="1" fillId="0" borderId="0" xfId="0" applyNumberFormat="1" applyFont="1" applyAlignment="1">
      <alignment horizontal="center" wrapText="1"/>
    </xf>
    <xf numFmtId="174" fontId="1" fillId="0" borderId="0" xfId="0" applyNumberFormat="1" applyFont="1" applyAlignment="1">
      <alignment horizontal="center" wrapText="1"/>
    </xf>
    <xf numFmtId="0" fontId="0" fillId="0" borderId="0" xfId="0" applyAlignment="1">
      <alignment vertical="center"/>
    </xf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3" fontId="1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25" workbookViewId="0">
      <pane ySplit="1" topLeftCell="A2" activePane="bottomLeft" state="frozen"/>
      <selection pane="bottomLeft"/>
    </sheetView>
  </sheetViews>
  <sheetFormatPr baseColWidth="10" defaultRowHeight="22" customHeight="1" x14ac:dyDescent="0"/>
  <cols>
    <col min="1" max="1" width="21.140625" style="6" customWidth="1"/>
    <col min="2" max="3" width="6.7109375" style="7" bestFit="1" customWidth="1"/>
    <col min="4" max="4" width="10.85546875" style="8" bestFit="1" customWidth="1"/>
    <col min="5" max="5" width="10.85546875" style="9" bestFit="1" customWidth="1"/>
    <col min="6" max="6" width="10.28515625" style="10" customWidth="1"/>
    <col min="7" max="7" width="10.28515625" style="11" customWidth="1"/>
    <col min="8" max="8" width="10.28515625" style="12" customWidth="1"/>
    <col min="9" max="16384" width="10.7109375" style="6"/>
  </cols>
  <sheetData>
    <row r="1" spans="1:8" s="1" customFormat="1" ht="39">
      <c r="A1" s="1" t="s">
        <v>8</v>
      </c>
      <c r="B1" s="2" t="s">
        <v>4</v>
      </c>
      <c r="C1" s="2" t="s">
        <v>5</v>
      </c>
      <c r="D1" s="3" t="s">
        <v>6</v>
      </c>
      <c r="E1" s="3" t="s">
        <v>7</v>
      </c>
      <c r="F1" s="13" t="s">
        <v>0</v>
      </c>
      <c r="G1" s="4" t="s">
        <v>2</v>
      </c>
      <c r="H1" s="5" t="s">
        <v>1</v>
      </c>
    </row>
    <row r="2" spans="1:8" ht="22" customHeight="1">
      <c r="A2" s="6" t="s">
        <v>9</v>
      </c>
      <c r="B2" s="7">
        <v>0.4</v>
      </c>
      <c r="C2" s="7">
        <v>0.56603773584905659</v>
      </c>
      <c r="D2" s="8">
        <v>200</v>
      </c>
      <c r="E2" s="9">
        <v>80</v>
      </c>
      <c r="F2" s="10">
        <f>ACOS(1-(2*p_2))-ACOS(1-(2*p_1))</f>
        <v>0.33382042424793879</v>
      </c>
      <c r="G2" s="11">
        <f>(2*n_1*n_2)/(n_1+n_2)</f>
        <v>114.28571428571429</v>
      </c>
      <c r="H2" s="12">
        <f>(1-NORMSDIST(ABS(h*SQRT((2*n_1*n_2)/(n_1+n_2)/2))))*2</f>
        <v>1.1621116688451893E-2</v>
      </c>
    </row>
    <row r="3" spans="1:8" ht="22" customHeight="1">
      <c r="A3" s="6" t="s">
        <v>3</v>
      </c>
      <c r="B3" s="7">
        <v>0.1</v>
      </c>
      <c r="C3" s="7">
        <v>0.2</v>
      </c>
      <c r="D3" s="8">
        <v>30</v>
      </c>
      <c r="E3" s="9">
        <v>40</v>
      </c>
      <c r="F3" s="10">
        <f>ACOS(1-(2*p_2))-ACOS(1-(2*p_1))</f>
        <v>0.28379410920832793</v>
      </c>
      <c r="G3" s="11">
        <f>(2*n_1*n_2)/(n_1+n_2)</f>
        <v>34.285714285714285</v>
      </c>
      <c r="H3" s="12">
        <f>(1-NORMSDIST(ABS(h*SQRT((2*n_1*n_2)/(n_1+n_2)/2))))*2</f>
        <v>0.23998701674501244</v>
      </c>
    </row>
    <row r="4" spans="1:8" ht="22" customHeight="1">
      <c r="F4" s="10">
        <f>ACOS(1-(2*p_2))-ACOS(1-(2*p_1))</f>
        <v>0</v>
      </c>
      <c r="G4" s="11" t="e">
        <f>(2*n_1*n_2)/(n_1+n_2)</f>
        <v>#DIV/0!</v>
      </c>
      <c r="H4" s="12" t="e">
        <f>(1-NORMSDIST(ABS(h*SQRT((2*n_1*n_2)/(n_1+n_2)/2))))*2</f>
        <v>#DIV/0!</v>
      </c>
    </row>
    <row r="5" spans="1:8" ht="22" customHeight="1">
      <c r="F5" s="10">
        <f>ACOS(1-(2*p_2))-ACOS(1-(2*p_1))</f>
        <v>0</v>
      </c>
      <c r="G5" s="11" t="e">
        <f>(2*n_1*n_2)/(n_1+n_2)</f>
        <v>#DIV/0!</v>
      </c>
      <c r="H5" s="12" t="e">
        <f>(1-NORMSDIST(ABS(h*SQRT((2*n_1*n_2)/(n_1+n_2)/2))))*2</f>
        <v>#DIV/0!</v>
      </c>
    </row>
    <row r="6" spans="1:8" ht="22" customHeight="1">
      <c r="F6" s="10">
        <f>ACOS(1-(2*p_2))-ACOS(1-(2*p_1))</f>
        <v>0</v>
      </c>
      <c r="G6" s="11" t="e">
        <f>(2*n_1*n_2)/(n_1+n_2)</f>
        <v>#DIV/0!</v>
      </c>
      <c r="H6" s="12" t="e">
        <f>(1-NORMSDIST(ABS(h*SQRT((2*n_1*n_2)/(n_1+n_2)/2))))*2</f>
        <v>#DIV/0!</v>
      </c>
    </row>
    <row r="7" spans="1:8" ht="22" customHeight="1">
      <c r="F7" s="10">
        <f>ACOS(1-(2*p_2))-ACOS(1-(2*p_1))</f>
        <v>0</v>
      </c>
      <c r="G7" s="11" t="e">
        <f>(2*n_1*n_2)/(n_1+n_2)</f>
        <v>#DIV/0!</v>
      </c>
      <c r="H7" s="12" t="e">
        <f>(1-NORMSDIST(ABS(h*SQRT((2*n_1*n_2)/(n_1+n_2)/2))))*2</f>
        <v>#DIV/0!</v>
      </c>
    </row>
    <row r="8" spans="1:8" ht="22" customHeight="1">
      <c r="F8" s="10">
        <f>ACOS(1-(2*p_2))-ACOS(1-(2*p_1))</f>
        <v>0</v>
      </c>
      <c r="G8" s="11" t="e">
        <f>(2*n_1*n_2)/(n_1+n_2)</f>
        <v>#DIV/0!</v>
      </c>
      <c r="H8" s="12" t="e">
        <f>(1-NORMSDIST(ABS(h*SQRT((2*n_1*n_2)/(n_1+n_2)/2))))*2</f>
        <v>#DIV/0!</v>
      </c>
    </row>
    <row r="9" spans="1:8" ht="22" customHeight="1">
      <c r="F9" s="10">
        <f>ACOS(1-(2*p_2))-ACOS(1-(2*p_1))</f>
        <v>0</v>
      </c>
      <c r="G9" s="11" t="e">
        <f>(2*n_1*n_2)/(n_1+n_2)</f>
        <v>#DIV/0!</v>
      </c>
      <c r="H9" s="12" t="e">
        <f>(1-NORMSDIST(ABS(h*SQRT((2*n_1*n_2)/(n_1+n_2)/2))))*2</f>
        <v>#DIV/0!</v>
      </c>
    </row>
    <row r="10" spans="1:8" ht="22" customHeight="1">
      <c r="F10" s="10">
        <f>ACOS(1-(2*p_2))-ACOS(1-(2*p_1))</f>
        <v>0</v>
      </c>
      <c r="G10" s="11" t="e">
        <f>(2*n_1*n_2)/(n_1+n_2)</f>
        <v>#DIV/0!</v>
      </c>
      <c r="H10" s="12" t="e">
        <f>(1-NORMSDIST(ABS(h*SQRT((2*n_1*n_2)/(n_1+n_2)/2))))*2</f>
        <v>#DIV/0!</v>
      </c>
    </row>
  </sheetData>
  <phoneticPr fontId="2"/>
  <conditionalFormatting sqref="G1:H1048576">
    <cfRule type="containsErrors" dxfId="1" priority="2">
      <formula>ISERROR(G1)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Schneider</dc:creator>
  <cp:lastModifiedBy>Adam Schneider</cp:lastModifiedBy>
  <cp:lastPrinted>2020-10-19T22:34:56Z</cp:lastPrinted>
  <dcterms:created xsi:type="dcterms:W3CDTF">2009-05-29T21:29:58Z</dcterms:created>
  <dcterms:modified xsi:type="dcterms:W3CDTF">2021-03-08T22:55:58Z</dcterms:modified>
</cp:coreProperties>
</file>